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6.150.20.44\share\ADM-DAAMF-ACQUISTI\PROCEDURE-DI-GARA\2021\FERRARA\Materiale Accordo quadro Attrezzature\Istruttoria gara\"/>
    </mc:Choice>
  </mc:AlternateContent>
  <bookViews>
    <workbookView xWindow="480" yWindow="120" windowWidth="20700" windowHeight="11760"/>
  </bookViews>
  <sheets>
    <sheet name="Scheda di Offerta economica" sheetId="17" r:id="rId1"/>
  </sheets>
  <calcPr calcId="162913"/>
</workbook>
</file>

<file path=xl/calcChain.xml><?xml version="1.0" encoding="utf-8"?>
<calcChain xmlns="http://schemas.openxmlformats.org/spreadsheetml/2006/main">
  <c r="H5" i="17" l="1"/>
  <c r="I5" i="17" s="1"/>
  <c r="F6" i="17"/>
  <c r="H6" i="17" s="1"/>
  <c r="I6" i="17" s="1"/>
  <c r="F7" i="17"/>
  <c r="H7" i="17" s="1"/>
  <c r="I7" i="17" s="1"/>
  <c r="F5" i="17"/>
  <c r="E6" i="17" l="1"/>
  <c r="E7" i="17"/>
  <c r="E5" i="17"/>
  <c r="E8" i="17" s="1"/>
  <c r="K6" i="17"/>
  <c r="K7" i="17"/>
  <c r="K5" i="17"/>
  <c r="J6" i="17"/>
  <c r="J8" i="17" s="1"/>
  <c r="J7" i="17"/>
  <c r="J5" i="17"/>
  <c r="K8" i="17" l="1"/>
</calcChain>
</file>

<file path=xl/sharedStrings.xml><?xml version="1.0" encoding="utf-8"?>
<sst xmlns="http://schemas.openxmlformats.org/spreadsheetml/2006/main" count="26" uniqueCount="26">
  <si>
    <t>quantità totali</t>
  </si>
  <si>
    <t>Descrizione Attrezzature</t>
  </si>
  <si>
    <t>Totale</t>
  </si>
  <si>
    <t>% sconto</t>
  </si>
  <si>
    <t>Prezzo unitario</t>
  </si>
  <si>
    <t xml:space="preserve">A </t>
  </si>
  <si>
    <t xml:space="preserve">B </t>
  </si>
  <si>
    <t>C</t>
  </si>
  <si>
    <t>D</t>
  </si>
  <si>
    <t>E</t>
  </si>
  <si>
    <t>F</t>
  </si>
  <si>
    <t>Lampada da tavolo</t>
  </si>
  <si>
    <t>Lampadario/plafoniera</t>
  </si>
  <si>
    <t>Lampada da terra</t>
  </si>
  <si>
    <t>G</t>
  </si>
  <si>
    <t>Prezzo unitario scontato</t>
  </si>
  <si>
    <t>Oneri sicurezza unitari</t>
  </si>
  <si>
    <t>Oneri sicurezza totali</t>
  </si>
  <si>
    <t>Prezzo unitario da scontare al netto degli oneri sicurezza</t>
  </si>
  <si>
    <t>Costo unitario scontato comprensivo oneri sicurezza</t>
  </si>
  <si>
    <t>Costo totale (B*C)</t>
  </si>
  <si>
    <t>Costo al netto dello sconto (I*B)</t>
  </si>
  <si>
    <t>H</t>
  </si>
  <si>
    <t>I</t>
  </si>
  <si>
    <t>J</t>
  </si>
  <si>
    <t>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</si>
</sst>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€&quot;\ * #,##0.00_-;\-&quot;€&quot;\ * #,##0.00_-;_-&quot;€&quot;\ * &quot;-&quot;??_-;_-@_-"/>
    <numFmt numFmtId="165" formatCode="_-&quot;€&quot;\ * #,##0.0000_-;\-&quot;€&quot;\ * #,##0.0000_-;_-&quot;€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3"/>
      <color theme="1"/>
      <name val="Garamond"/>
      <family val="1"/>
    </font>
    <font>
      <sz val="13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3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justify" vertical="center" wrapText="1"/>
    </xf>
    <xf numFmtId="164" fontId="3" fillId="0" borderId="3" xfId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5" fontId="3" fillId="0" borderId="3" xfId="1" applyNumberFormat="1" applyFont="1" applyFill="1" applyBorder="1" applyAlignment="1">
      <alignment horizontal="center" vertical="center" wrapText="1"/>
    </xf>
    <xf numFmtId="10" fontId="3" fillId="0" borderId="3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tabSelected="1" workbookViewId="0">
      <selection activeCell="H6" sqref="H6"/>
    </sheetView>
  </sheetViews>
  <sheetFormatPr defaultRowHeight="15" x14ac:dyDescent="0.25"/>
  <cols>
    <col min="1" max="1" width="16.85546875" customWidth="1"/>
    <col min="2" max="2" width="10.140625" customWidth="1"/>
    <col min="3" max="3" width="10.140625" bestFit="1" customWidth="1"/>
    <col min="4" max="4" width="11.85546875" customWidth="1"/>
    <col min="5" max="5" width="11.85546875" bestFit="1" customWidth="1"/>
    <col min="6" max="6" width="14" customWidth="1"/>
    <col min="7" max="8" width="10.140625" customWidth="1"/>
    <col min="9" max="9" width="13.7109375" customWidth="1"/>
    <col min="10" max="11" width="14.28515625" bestFit="1" customWidth="1"/>
  </cols>
  <sheetData>
    <row r="2" spans="1:11" ht="15.75" thickBot="1" x14ac:dyDescent="0.3"/>
    <row r="3" spans="1:11" ht="18" thickBot="1" x14ac:dyDescent="0.3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14</v>
      </c>
      <c r="H3" s="1" t="s">
        <v>22</v>
      </c>
      <c r="I3" s="1" t="s">
        <v>23</v>
      </c>
      <c r="J3" s="1" t="s">
        <v>24</v>
      </c>
      <c r="K3" s="1" t="s">
        <v>25</v>
      </c>
    </row>
    <row r="4" spans="1:11" ht="99.75" thickBot="1" x14ac:dyDescent="0.3">
      <c r="A4" s="9" t="s">
        <v>1</v>
      </c>
      <c r="B4" s="1" t="s">
        <v>0</v>
      </c>
      <c r="C4" s="1" t="s">
        <v>4</v>
      </c>
      <c r="D4" s="1" t="s">
        <v>16</v>
      </c>
      <c r="E4" s="1" t="s">
        <v>17</v>
      </c>
      <c r="F4" s="1" t="s">
        <v>18</v>
      </c>
      <c r="G4" s="1" t="s">
        <v>3</v>
      </c>
      <c r="H4" s="1" t="s">
        <v>15</v>
      </c>
      <c r="I4" s="1" t="s">
        <v>19</v>
      </c>
      <c r="J4" s="1" t="s">
        <v>20</v>
      </c>
      <c r="K4" s="1" t="s">
        <v>21</v>
      </c>
    </row>
    <row r="5" spans="1:11" ht="33.75" thickBot="1" x14ac:dyDescent="0.3">
      <c r="A5" s="5" t="s">
        <v>11</v>
      </c>
      <c r="B5" s="6">
        <v>1005</v>
      </c>
      <c r="C5" s="8">
        <v>108</v>
      </c>
      <c r="D5" s="10">
        <v>0.55000000000000004</v>
      </c>
      <c r="E5" s="8">
        <f>B5*D5</f>
        <v>552.75</v>
      </c>
      <c r="F5" s="8">
        <f>C5-D5</f>
        <v>107.45</v>
      </c>
      <c r="G5" s="11">
        <v>0</v>
      </c>
      <c r="H5" s="8">
        <f>F5*(1-G5)</f>
        <v>107.45</v>
      </c>
      <c r="I5" s="8">
        <f>H5+D5</f>
        <v>108</v>
      </c>
      <c r="J5" s="8">
        <f>B5*C5</f>
        <v>108540</v>
      </c>
      <c r="K5" s="8">
        <f>I5*B5</f>
        <v>108540</v>
      </c>
    </row>
    <row r="6" spans="1:11" ht="33.75" thickBot="1" x14ac:dyDescent="0.3">
      <c r="A6" s="7" t="s">
        <v>12</v>
      </c>
      <c r="B6" s="6">
        <v>554</v>
      </c>
      <c r="C6" s="8">
        <v>153</v>
      </c>
      <c r="D6" s="10">
        <v>0.78</v>
      </c>
      <c r="E6" s="8">
        <f t="shared" ref="E6:E7" si="0">B6*D6</f>
        <v>432.12</v>
      </c>
      <c r="F6" s="8">
        <f t="shared" ref="F6:F7" si="1">C6-D6</f>
        <v>152.22</v>
      </c>
      <c r="G6" s="11">
        <v>0</v>
      </c>
      <c r="H6" s="8">
        <f t="shared" ref="H6:H7" si="2">F6*(1-G6)</f>
        <v>152.22</v>
      </c>
      <c r="I6" s="8">
        <f t="shared" ref="I6:I7" si="3">H6+D6</f>
        <v>153</v>
      </c>
      <c r="J6" s="8">
        <f t="shared" ref="J6:J7" si="4">B6*C6</f>
        <v>84762</v>
      </c>
      <c r="K6" s="8">
        <f t="shared" ref="K6:K7" si="5">I6*B6</f>
        <v>84762</v>
      </c>
    </row>
    <row r="7" spans="1:11" ht="33.75" thickBot="1" x14ac:dyDescent="0.3">
      <c r="A7" s="5" t="s">
        <v>13</v>
      </c>
      <c r="B7" s="6">
        <v>760</v>
      </c>
      <c r="C7" s="8">
        <v>139</v>
      </c>
      <c r="D7" s="10">
        <v>0.71</v>
      </c>
      <c r="E7" s="8">
        <f t="shared" si="0"/>
        <v>539.6</v>
      </c>
      <c r="F7" s="8">
        <f t="shared" si="1"/>
        <v>138.29</v>
      </c>
      <c r="G7" s="11">
        <v>0</v>
      </c>
      <c r="H7" s="8">
        <f t="shared" si="2"/>
        <v>138.29</v>
      </c>
      <c r="I7" s="8">
        <f t="shared" si="3"/>
        <v>139</v>
      </c>
      <c r="J7" s="8">
        <f t="shared" si="4"/>
        <v>105640</v>
      </c>
      <c r="K7" s="8">
        <f t="shared" si="5"/>
        <v>105640</v>
      </c>
    </row>
    <row r="8" spans="1:11" ht="17.25" thickBot="1" x14ac:dyDescent="0.3">
      <c r="A8" s="2" t="s">
        <v>2</v>
      </c>
      <c r="B8" s="4"/>
      <c r="C8" s="3"/>
      <c r="D8" s="3"/>
      <c r="E8" s="3">
        <f>E5+E6+E7</f>
        <v>1524.47</v>
      </c>
      <c r="F8" s="3"/>
      <c r="G8" s="3"/>
      <c r="H8" s="3"/>
      <c r="I8" s="3"/>
      <c r="J8" s="3">
        <f>J5+J6+J7</f>
        <v>298942</v>
      </c>
      <c r="K8" s="3">
        <f>K5+K6+K7</f>
        <v>298942</v>
      </c>
    </row>
  </sheetData>
  <sheetProtection algorithmName="SHA-512" hashValue="P5rOAr+LXzEqdgpD+gFM3MnN2hkRbA0nkWGdPFLaj16Vph3SyXJQ8VjgdMHCk3KJt9JMS73IUMxS2O73goN86g==" saltValue="Hkm/lhpwt450t3bbbx2zzg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di Offerta economica</vt:lpstr>
    </vt:vector>
  </TitlesOfParts>
  <Company>Agenzia delle Dogane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pippo</dc:creator>
  <cp:lastModifiedBy>CAPRASECCA ALESSANDRO</cp:lastModifiedBy>
  <dcterms:created xsi:type="dcterms:W3CDTF">2021-05-04T11:23:18Z</dcterms:created>
  <dcterms:modified xsi:type="dcterms:W3CDTF">2021-09-27T13:52:05Z</dcterms:modified>
</cp:coreProperties>
</file>